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75" windowWidth="23250" windowHeight="12600"/>
  </bookViews>
  <sheets>
    <sheet name="базовая смета расходов ПП" sheetId="1" r:id="rId1"/>
  </sheets>
  <definedNames>
    <definedName name="_xlnm.Print_Area" localSheetId="0">'базовая смета расходов ПП'!$A$1:$H$122</definedName>
  </definedNames>
  <calcPr calcId="145621"/>
</workbook>
</file>

<file path=xl/calcChain.xml><?xml version="1.0" encoding="utf-8"?>
<calcChain xmlns="http://schemas.openxmlformats.org/spreadsheetml/2006/main">
  <c r="D27" i="1" l="1"/>
  <c r="D26" i="1"/>
  <c r="B63" i="1"/>
  <c r="D63" i="1" s="1"/>
  <c r="B62" i="1"/>
  <c r="D62" i="1" s="1"/>
  <c r="B61" i="1"/>
  <c r="D61" i="1" s="1"/>
  <c r="B56" i="1"/>
  <c r="B55" i="1"/>
  <c r="D55" i="1" s="1"/>
  <c r="B54" i="1"/>
  <c r="D54" i="1" s="1"/>
  <c r="B49" i="1"/>
  <c r="D49" i="1" s="1"/>
  <c r="B48" i="1"/>
  <c r="D48" i="1" s="1"/>
  <c r="B47" i="1"/>
  <c r="D47" i="1" s="1"/>
  <c r="C36" i="1"/>
  <c r="D35" i="1"/>
  <c r="D34" i="1"/>
  <c r="D33" i="1"/>
  <c r="G96" i="1"/>
  <c r="D56" i="1"/>
  <c r="D42" i="1"/>
  <c r="D41" i="1"/>
  <c r="D40" i="1"/>
  <c r="D28" i="1"/>
  <c r="D36" i="1" l="1"/>
  <c r="C29" i="1"/>
  <c r="D50" i="1"/>
  <c r="D29" i="1"/>
  <c r="D57" i="1"/>
  <c r="D43" i="1"/>
  <c r="D64" i="1"/>
  <c r="F66" i="1" l="1"/>
  <c r="F79" i="1" s="1"/>
  <c r="F70" i="1" l="1"/>
  <c r="F71" i="1"/>
  <c r="F72" i="1" l="1"/>
  <c r="F80" i="1" s="1"/>
  <c r="F81" i="1" s="1"/>
  <c r="F74" i="1" l="1"/>
  <c r="F83" i="1" s="1"/>
  <c r="F87" i="1" s="1"/>
  <c r="F89" i="1" s="1"/>
  <c r="F105" i="1" s="1"/>
</calcChain>
</file>

<file path=xl/sharedStrings.xml><?xml version="1.0" encoding="utf-8"?>
<sst xmlns="http://schemas.openxmlformats.org/spreadsheetml/2006/main" count="137" uniqueCount="84">
  <si>
    <t>ГОСУДАРСТВЕННОЕ АВТОНОМНОЕ УЧРЕЖДЕНИЕ</t>
  </si>
  <si>
    <t xml:space="preserve">ДОПОЛНИТЕЛЬНОГО ПРОФЕССИОНАЛЬНОГО ОБРАЗОВАНИЯ РОСТОВСКОЙ ОБЛАСТИ </t>
  </si>
  <si>
    <t xml:space="preserve">«ИНСТИТУТ РАЗВИТИЯ ОБРАЗОВАНИЯ" </t>
  </si>
  <si>
    <t>(ГАУ ДПО РО ИРО)</t>
  </si>
  <si>
    <t>Утверждаю:</t>
  </si>
  <si>
    <t>Ректор _______________ А.Б. Котова</t>
  </si>
  <si>
    <t>«____»__________  20____г.</t>
  </si>
  <si>
    <t>СМЕТА</t>
  </si>
  <si>
    <t xml:space="preserve">Цель:  </t>
  </si>
  <si>
    <t>Категория слушателей:</t>
  </si>
  <si>
    <t>Куратор:</t>
  </si>
  <si>
    <t>Место проведения:                                                                     Сроки проведения:</t>
  </si>
  <si>
    <t>Объем программы</t>
  </si>
  <si>
    <t>часов</t>
  </si>
  <si>
    <t>Количество слушателей</t>
  </si>
  <si>
    <t>человек</t>
  </si>
  <si>
    <t>Раздел 1. Расходы на оплату труда</t>
  </si>
  <si>
    <t>1.1. Статья 211. Заработная плата</t>
  </si>
  <si>
    <t>Ученая степень</t>
  </si>
  <si>
    <t>Стоимость часа</t>
  </si>
  <si>
    <t>Кол-во часов</t>
  </si>
  <si>
    <t>Сумма</t>
  </si>
  <si>
    <t>без ученой степени</t>
  </si>
  <si>
    <t>кандидат наук</t>
  </si>
  <si>
    <t>доктор наук</t>
  </si>
  <si>
    <t>Итого:</t>
  </si>
  <si>
    <t>х</t>
  </si>
  <si>
    <t>Наименование расходов</t>
  </si>
  <si>
    <t xml:space="preserve">Размер оплаты </t>
  </si>
  <si>
    <t>% от ФЗП основного персонала</t>
  </si>
  <si>
    <t>сумма</t>
  </si>
  <si>
    <t>Всего расходы на заработную плату (сумма расходов на заработную плату основного и содействующего персонала)</t>
  </si>
  <si>
    <t>1.2. Резерв для выплаты отпускных</t>
  </si>
  <si>
    <t xml:space="preserve">Наименование расходов </t>
  </si>
  <si>
    <t>Размер формирования резерва</t>
  </si>
  <si>
    <t xml:space="preserve">% от расходов на ЗП </t>
  </si>
  <si>
    <t>1.2.1. Резерв для выплаты отпускных основному персоналу</t>
  </si>
  <si>
    <t>1.2.2. Резерв для выплаты отпускных содействующему  персоналу</t>
  </si>
  <si>
    <t>Итого расходы на формирование резерва для выплаты отпускных (сумма затрат по подпунктам 1.2.1.- 1.2.2.)</t>
  </si>
  <si>
    <t>Всего расходы на оплату труда с учетом резерва для выплаты отпускных</t>
  </si>
  <si>
    <t>1.3. Статья 213. Начисления на выплаты по оплате труда</t>
  </si>
  <si>
    <t>Размер начислений, %</t>
  </si>
  <si>
    <t>Начисления на ЗП  с учетом резерва для выплаты отпускных</t>
  </si>
  <si>
    <t>Всего расходы на оплату труда с  начислениями на выплаты по оплате труда (сумма затрат по пунктам 1.1. - 1.3.)</t>
  </si>
  <si>
    <t xml:space="preserve">Раздел 2.  Материальные затраты. </t>
  </si>
  <si>
    <t>Расчет (обоснование)</t>
  </si>
  <si>
    <t xml:space="preserve">2.1. Командировочные расходы  </t>
  </si>
  <si>
    <t xml:space="preserve">проезд </t>
  </si>
  <si>
    <t>проживание</t>
  </si>
  <si>
    <t>суточные</t>
  </si>
  <si>
    <t>итого - командировочные расходы</t>
  </si>
  <si>
    <t>2.2. Расходы на приобретение электронных носителей,  расходных материалов, канцелярских товаров</t>
  </si>
  <si>
    <t>2.3. Расходы на приобретение учебно-методической литературы</t>
  </si>
  <si>
    <t xml:space="preserve">2.4. Расходы на услуги связи </t>
  </si>
  <si>
    <t>2.5. Расходы на изготовление дипломов</t>
  </si>
  <si>
    <t>Всего расходы по статьям материальных затрат(сумма затрат по пунктам 2.1. - 2.5.)</t>
  </si>
  <si>
    <t xml:space="preserve">Раздел 3. Средства на развитие учебно-материальной базы </t>
  </si>
  <si>
    <t>Общая сумма расходов на оплату труда и материальные затраты (сумма затрат по разделам 1 - 2)</t>
  </si>
  <si>
    <t>Размер формирования средств, %</t>
  </si>
  <si>
    <t>Раздел 4.  Общая стоимость программы профессиональной переподготовки</t>
  </si>
  <si>
    <t>Сумма затрат  (сумма затрат по разделам 1-3)</t>
  </si>
  <si>
    <t>Раздел 5. Стоимость программы профессиональной переподготовки</t>
  </si>
  <si>
    <t xml:space="preserve">Стоимость на одного слушателя  </t>
  </si>
  <si>
    <t>Куратор ______________</t>
  </si>
  <si>
    <t xml:space="preserve">СОГЛАСОВАНО:    </t>
  </si>
  <si>
    <t>Проректор по правовой работе, кадровой политике и имущественным отношениям ________________ В.Б. Дуброва</t>
  </si>
  <si>
    <t xml:space="preserve">Главный бухгалтер ______________  О.Н.Заболоцкая </t>
  </si>
  <si>
    <t>Начальник планово-экономического отдела ________________Т.В. Шмелева</t>
  </si>
  <si>
    <t xml:space="preserve"> "_____" ____________ 20____г.  </t>
  </si>
  <si>
    <t>1.1.1. Оплата лекций и практики</t>
  </si>
  <si>
    <t>1.1.2. Оплата за  проведение контроля (итоговая аттестация)</t>
  </si>
  <si>
    <t>1.1.3. Кураторство курсов</t>
  </si>
  <si>
    <t xml:space="preserve">1.1.4. Разработка новых лекций </t>
  </si>
  <si>
    <t>1.1.5. Разработка нового дидактического материала для практических занятий</t>
  </si>
  <si>
    <t>1.1.6. Подготовка новой мультимедийной презентации</t>
  </si>
  <si>
    <t>Итого расходы на заработную плату основного персонала (сумма затрат по подпунктам 1.1.1. - 1.1.6.)</t>
  </si>
  <si>
    <t xml:space="preserve">1.1.7. Оплата бухгалтерских услуг </t>
  </si>
  <si>
    <t>1.1.8. Оплата организационно-документационного обеспечения мероприятия</t>
  </si>
  <si>
    <t>Итого расходы на заработную плату содействующего персонала (сумма затрат по подпунктам 1.1.7. - 1.1.8.)</t>
  </si>
  <si>
    <t>МИНИСТЕРСТВО  ОБРАЗОВАНИЯ РОСТОВСКОЙ ОБЛАСТИ</t>
  </si>
  <si>
    <t>расходов по дополнительной профессиональной программе профессиональной переподготовки "________________________________"</t>
  </si>
  <si>
    <t xml:space="preserve">Форма обучения: </t>
  </si>
  <si>
    <t xml:space="preserve">бланк диплома -   р, обложка к бланку диплома -   р, приложение к диплому-    р             </t>
  </si>
  <si>
    <t>Приложение № 1 к приказу ГАУ ДПО РО ИРО от 16.02.2026 №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</si>
</sst>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;\-#,##0.00&quot;р.&quot;"/>
    <numFmt numFmtId="165" formatCode="#,##0.00_ ;\-#,##0.00\ 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164" fontId="6" fillId="0" borderId="5" xfId="0" applyNumberFormat="1" applyFont="1" applyBorder="1" applyAlignment="1">
      <alignment vertical="center"/>
    </xf>
    <xf numFmtId="2" fontId="6" fillId="0" borderId="5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vertical="center" wrapText="1"/>
    </xf>
    <xf numFmtId="165" fontId="6" fillId="0" borderId="0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2" fontId="4" fillId="0" borderId="0" xfId="0" applyNumberFormat="1" applyFont="1" applyFill="1" applyBorder="1" applyAlignment="1">
      <alignment horizontal="left" vertical="center"/>
    </xf>
    <xf numFmtId="4" fontId="4" fillId="0" borderId="0" xfId="0" applyNumberFormat="1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2" fontId="4" fillId="0" borderId="0" xfId="0" applyNumberFormat="1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horizontal="left" vertical="center" wrapText="1"/>
    </xf>
    <xf numFmtId="4" fontId="4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4" fontId="4" fillId="0" borderId="0" xfId="0" applyNumberFormat="1" applyFont="1" applyBorder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4" fontId="3" fillId="0" borderId="0" xfId="0" applyNumberFormat="1" applyFont="1" applyBorder="1" applyAlignment="1">
      <alignment horizontal="center" vertical="center" wrapText="1"/>
    </xf>
    <xf numFmtId="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2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2" fontId="3" fillId="0" borderId="0" xfId="0" applyNumberFormat="1" applyFont="1" applyBorder="1" applyAlignment="1">
      <alignment horizontal="left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2" fontId="3" fillId="0" borderId="0" xfId="0" applyNumberFormat="1" applyFont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4" fontId="4" fillId="0" borderId="11" xfId="0" applyNumberFormat="1" applyFont="1" applyFill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11" xfId="0" applyNumberFormat="1" applyFont="1" applyFill="1" applyBorder="1" applyAlignment="1">
      <alignment horizontal="left" vertical="center" wrapText="1"/>
    </xf>
    <xf numFmtId="4" fontId="3" fillId="0" borderId="12" xfId="0" applyNumberFormat="1" applyFont="1" applyFill="1" applyBorder="1" applyAlignment="1">
      <alignment horizontal="left" vertical="center" wrapText="1"/>
    </xf>
    <xf numFmtId="4" fontId="3" fillId="0" borderId="13" xfId="0" applyNumberFormat="1" applyFont="1" applyFill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4" fontId="3" fillId="0" borderId="20" xfId="0" applyNumberFormat="1" applyFont="1" applyFill="1" applyBorder="1" applyAlignment="1">
      <alignment horizontal="center" vertical="center"/>
    </xf>
    <xf numFmtId="4" fontId="3" fillId="0" borderId="19" xfId="0" applyNumberFormat="1" applyFont="1" applyFill="1" applyBorder="1" applyAlignment="1">
      <alignment horizontal="center" vertical="center"/>
    </xf>
    <xf numFmtId="4" fontId="4" fillId="4" borderId="22" xfId="0" applyNumberFormat="1" applyFont="1" applyFill="1" applyBorder="1" applyAlignment="1">
      <alignment horizontal="center" vertical="center"/>
    </xf>
    <xf numFmtId="4" fontId="4" fillId="4" borderId="23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4" fontId="4" fillId="5" borderId="8" xfId="0" applyNumberFormat="1" applyFont="1" applyFill="1" applyBorder="1" applyAlignment="1">
      <alignment horizontal="center" vertical="center"/>
    </xf>
    <xf numFmtId="4" fontId="4" fillId="5" borderId="9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horizontal="center" vertical="center" wrapText="1"/>
    </xf>
    <xf numFmtId="4" fontId="4" fillId="4" borderId="9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" fontId="4" fillId="0" borderId="16" xfId="0" applyNumberFormat="1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" fontId="4" fillId="3" borderId="18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4" fontId="4" fillId="0" borderId="11" xfId="0" applyNumberFormat="1" applyFont="1" applyFill="1" applyBorder="1" applyAlignment="1">
      <alignment horizontal="center" vertical="center"/>
    </xf>
    <xf numFmtId="4" fontId="4" fillId="0" borderId="13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left" vertical="center" wrapText="1"/>
    </xf>
    <xf numFmtId="4" fontId="4" fillId="2" borderId="20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4" fontId="4" fillId="3" borderId="9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22"/>
  <sheetViews>
    <sheetView tabSelected="1" view="pageBreakPreview" topLeftCell="A61" zoomScaleNormal="100" zoomScaleSheetLayoutView="100" workbookViewId="0">
      <selection activeCell="D10" sqref="D10:G10"/>
    </sheetView>
  </sheetViews>
  <sheetFormatPr defaultColWidth="9.140625" defaultRowHeight="15.75" x14ac:dyDescent="0.25"/>
  <cols>
    <col min="1" max="1" width="29.85546875" style="1" customWidth="1"/>
    <col min="2" max="2" width="11.85546875" style="1" customWidth="1"/>
    <col min="3" max="3" width="9.42578125" style="2" customWidth="1"/>
    <col min="4" max="4" width="12.140625" style="3" customWidth="1"/>
    <col min="5" max="5" width="14.42578125" style="4" customWidth="1"/>
    <col min="6" max="6" width="12.28515625" style="4" customWidth="1"/>
    <col min="7" max="7" width="11.7109375" style="4" customWidth="1"/>
    <col min="8" max="8" width="12.5703125" style="4" customWidth="1"/>
    <col min="9" max="10" width="9.140625" style="4"/>
    <col min="11" max="11" width="11.28515625" style="4" bestFit="1" customWidth="1"/>
    <col min="12" max="13" width="10.7109375" style="4" bestFit="1" customWidth="1"/>
    <col min="14" max="16384" width="9.140625" style="4"/>
  </cols>
  <sheetData>
    <row r="1" spans="1:8" ht="32.25" customHeight="1" x14ac:dyDescent="0.25">
      <c r="E1" s="179" t="s">
        <v>83</v>
      </c>
      <c r="F1" s="179"/>
      <c r="G1" s="179"/>
      <c r="H1" s="179"/>
    </row>
    <row r="2" spans="1:8" ht="26.25" customHeight="1" x14ac:dyDescent="0.25">
      <c r="A2" s="174" t="s">
        <v>79</v>
      </c>
      <c r="B2" s="174"/>
      <c r="C2" s="174"/>
      <c r="D2" s="174"/>
      <c r="E2" s="174"/>
      <c r="F2" s="174"/>
      <c r="G2" s="174"/>
    </row>
    <row r="3" spans="1:8" ht="15" customHeight="1" x14ac:dyDescent="0.25">
      <c r="A3" s="74" t="s">
        <v>0</v>
      </c>
      <c r="B3" s="74"/>
      <c r="C3" s="74"/>
      <c r="D3" s="74"/>
      <c r="E3" s="74"/>
      <c r="F3" s="74"/>
      <c r="G3" s="74"/>
    </row>
    <row r="4" spans="1:8" ht="15" customHeight="1" x14ac:dyDescent="0.25">
      <c r="A4" s="74" t="s">
        <v>1</v>
      </c>
      <c r="B4" s="74"/>
      <c r="C4" s="74"/>
      <c r="D4" s="74"/>
      <c r="E4" s="74"/>
      <c r="F4" s="74"/>
      <c r="G4" s="74"/>
    </row>
    <row r="5" spans="1:8" ht="15" customHeight="1" x14ac:dyDescent="0.25">
      <c r="A5" s="74" t="s">
        <v>2</v>
      </c>
      <c r="B5" s="74"/>
      <c r="C5" s="74"/>
      <c r="D5" s="74"/>
      <c r="E5" s="74"/>
      <c r="F5" s="74"/>
      <c r="G5" s="74"/>
    </row>
    <row r="6" spans="1:8" ht="15" customHeight="1" x14ac:dyDescent="0.25">
      <c r="A6" s="74" t="s">
        <v>3</v>
      </c>
      <c r="B6" s="74"/>
      <c r="C6" s="74"/>
      <c r="D6" s="74"/>
      <c r="E6" s="74"/>
      <c r="F6" s="74"/>
      <c r="G6" s="74"/>
    </row>
    <row r="7" spans="1:8" ht="8.25" customHeight="1" x14ac:dyDescent="0.25">
      <c r="A7" s="5"/>
      <c r="B7" s="5"/>
      <c r="C7" s="6"/>
      <c r="D7" s="7"/>
      <c r="E7" s="5"/>
      <c r="F7" s="5"/>
      <c r="G7" s="8"/>
    </row>
    <row r="8" spans="1:8" ht="16.5" customHeight="1" x14ac:dyDescent="0.25">
      <c r="A8" s="9"/>
      <c r="B8" s="9"/>
      <c r="C8" s="10"/>
      <c r="D8" s="171" t="s">
        <v>4</v>
      </c>
      <c r="E8" s="171"/>
      <c r="F8" s="171"/>
      <c r="G8" s="171"/>
    </row>
    <row r="9" spans="1:8" ht="24" customHeight="1" x14ac:dyDescent="0.25">
      <c r="A9" s="9"/>
      <c r="B9" s="9"/>
      <c r="C9" s="10"/>
      <c r="D9" s="171" t="s">
        <v>5</v>
      </c>
      <c r="E9" s="171"/>
      <c r="F9" s="171"/>
      <c r="G9" s="171"/>
    </row>
    <row r="10" spans="1:8" ht="21" customHeight="1" x14ac:dyDescent="0.25">
      <c r="A10" s="9"/>
      <c r="B10" s="9"/>
      <c r="C10" s="10"/>
      <c r="D10" s="171" t="s">
        <v>6</v>
      </c>
      <c r="E10" s="171"/>
      <c r="F10" s="171"/>
      <c r="G10" s="171"/>
    </row>
    <row r="11" spans="1:8" ht="10.5" customHeight="1" x14ac:dyDescent="0.25">
      <c r="D11" s="11"/>
      <c r="E11" s="9"/>
      <c r="F11" s="9"/>
    </row>
    <row r="12" spans="1:8" ht="19.5" customHeight="1" x14ac:dyDescent="0.25">
      <c r="A12" s="172" t="s">
        <v>7</v>
      </c>
      <c r="B12" s="172"/>
      <c r="C12" s="172"/>
      <c r="D12" s="172"/>
      <c r="E12" s="172"/>
      <c r="F12" s="172"/>
      <c r="G12" s="172"/>
    </row>
    <row r="13" spans="1:8" ht="38.25" customHeight="1" x14ac:dyDescent="0.25">
      <c r="A13" s="173" t="s">
        <v>80</v>
      </c>
      <c r="B13" s="173"/>
      <c r="C13" s="173"/>
      <c r="D13" s="173"/>
      <c r="E13" s="173"/>
      <c r="F13" s="173"/>
      <c r="G13" s="173"/>
    </row>
    <row r="14" spans="1:8" ht="9.75" customHeight="1" x14ac:dyDescent="0.25">
      <c r="D14" s="12"/>
      <c r="E14" s="13"/>
      <c r="F14" s="13"/>
    </row>
    <row r="15" spans="1:8" ht="20.100000000000001" customHeight="1" x14ac:dyDescent="0.25">
      <c r="A15" s="79" t="s">
        <v>8</v>
      </c>
      <c r="B15" s="79"/>
      <c r="C15" s="79"/>
      <c r="D15" s="79"/>
      <c r="E15" s="79"/>
      <c r="F15" s="79"/>
      <c r="G15" s="79"/>
    </row>
    <row r="16" spans="1:8" ht="20.100000000000001" customHeight="1" x14ac:dyDescent="0.25">
      <c r="A16" s="79" t="s">
        <v>9</v>
      </c>
      <c r="B16" s="79"/>
      <c r="C16" s="79"/>
      <c r="D16" s="79"/>
      <c r="E16" s="79"/>
      <c r="F16" s="79"/>
      <c r="G16" s="79"/>
    </row>
    <row r="17" spans="1:7" ht="20.100000000000001" customHeight="1" x14ac:dyDescent="0.25">
      <c r="A17" s="79" t="s">
        <v>10</v>
      </c>
      <c r="B17" s="79"/>
      <c r="C17" s="79"/>
      <c r="D17" s="79"/>
      <c r="E17" s="79"/>
      <c r="F17" s="79"/>
      <c r="G17" s="79"/>
    </row>
    <row r="18" spans="1:7" ht="20.100000000000001" customHeight="1" thickBot="1" x14ac:dyDescent="0.3">
      <c r="A18" s="79" t="s">
        <v>11</v>
      </c>
      <c r="B18" s="79"/>
      <c r="C18" s="79"/>
      <c r="D18" s="79"/>
      <c r="E18" s="79"/>
      <c r="F18" s="79"/>
      <c r="G18" s="79"/>
    </row>
    <row r="19" spans="1:7" ht="20.100000000000001" customHeight="1" thickBot="1" x14ac:dyDescent="0.3">
      <c r="A19" s="44" t="s">
        <v>12</v>
      </c>
      <c r="B19" s="72"/>
      <c r="C19" s="15" t="s">
        <v>13</v>
      </c>
      <c r="D19" s="167" t="s">
        <v>14</v>
      </c>
      <c r="E19" s="169"/>
      <c r="F19" s="16">
        <v>25</v>
      </c>
      <c r="G19" s="14" t="s">
        <v>15</v>
      </c>
    </row>
    <row r="20" spans="1:7" ht="26.25" customHeight="1" x14ac:dyDescent="0.25">
      <c r="A20" s="170" t="s">
        <v>81</v>
      </c>
      <c r="B20" s="170"/>
      <c r="C20" s="170"/>
      <c r="D20" s="170"/>
      <c r="E20" s="170"/>
      <c r="F20" s="170"/>
      <c r="G20" s="170"/>
    </row>
    <row r="21" spans="1:7" ht="20.100000000000001" customHeight="1" x14ac:dyDescent="0.25">
      <c r="A21" s="75" t="s">
        <v>16</v>
      </c>
      <c r="B21" s="75"/>
      <c r="C21" s="75"/>
      <c r="D21" s="75"/>
      <c r="E21" s="75"/>
      <c r="F21" s="75"/>
      <c r="G21" s="75"/>
    </row>
    <row r="22" spans="1:7" ht="20.100000000000001" customHeight="1" x14ac:dyDescent="0.25">
      <c r="A22" s="75" t="s">
        <v>17</v>
      </c>
      <c r="B22" s="75"/>
      <c r="C22" s="75"/>
      <c r="D22" s="75"/>
      <c r="E22" s="75"/>
      <c r="F22" s="75"/>
      <c r="G22" s="75"/>
    </row>
    <row r="23" spans="1:7" ht="20.100000000000001" customHeight="1" x14ac:dyDescent="0.25">
      <c r="A23" s="168" t="s">
        <v>69</v>
      </c>
      <c r="B23" s="168"/>
      <c r="C23" s="168"/>
      <c r="D23" s="168"/>
      <c r="E23" s="160"/>
      <c r="F23" s="160"/>
      <c r="G23" s="160"/>
    </row>
    <row r="24" spans="1:7" ht="15" customHeight="1" x14ac:dyDescent="0.25">
      <c r="A24" s="161" t="s">
        <v>18</v>
      </c>
      <c r="B24" s="161" t="s">
        <v>19</v>
      </c>
      <c r="C24" s="163" t="s">
        <v>20</v>
      </c>
      <c r="D24" s="81" t="s">
        <v>21</v>
      </c>
      <c r="E24" s="167"/>
      <c r="F24" s="167"/>
      <c r="G24" s="167"/>
    </row>
    <row r="25" spans="1:7" ht="15" customHeight="1" x14ac:dyDescent="0.25">
      <c r="A25" s="162"/>
      <c r="B25" s="162"/>
      <c r="C25" s="164"/>
      <c r="D25" s="81"/>
      <c r="E25" s="14"/>
      <c r="F25" s="14"/>
      <c r="G25" s="167"/>
    </row>
    <row r="26" spans="1:7" ht="15" customHeight="1" x14ac:dyDescent="0.25">
      <c r="A26" s="17" t="s">
        <v>22</v>
      </c>
      <c r="B26" s="18">
        <v>504</v>
      </c>
      <c r="C26" s="19"/>
      <c r="D26" s="20">
        <f>ROUND(B26*C26,2)</f>
        <v>0</v>
      </c>
      <c r="E26" s="21"/>
      <c r="F26" s="15"/>
      <c r="G26" s="22"/>
    </row>
    <row r="27" spans="1:7" ht="15" customHeight="1" x14ac:dyDescent="0.25">
      <c r="A27" s="17" t="s">
        <v>23</v>
      </c>
      <c r="B27" s="18">
        <v>881</v>
      </c>
      <c r="C27" s="19"/>
      <c r="D27" s="20">
        <f t="shared" ref="D27:D28" si="0">ROUND(B27*C27,2)</f>
        <v>0</v>
      </c>
      <c r="E27" s="21"/>
      <c r="F27" s="15"/>
      <c r="G27" s="22"/>
    </row>
    <row r="28" spans="1:7" ht="15" customHeight="1" x14ac:dyDescent="0.25">
      <c r="A28" s="17" t="s">
        <v>24</v>
      </c>
      <c r="B28" s="18">
        <v>1027</v>
      </c>
      <c r="C28" s="19"/>
      <c r="D28" s="20">
        <f t="shared" si="0"/>
        <v>0</v>
      </c>
      <c r="E28" s="21"/>
      <c r="F28" s="15"/>
      <c r="G28" s="22"/>
    </row>
    <row r="29" spans="1:7" ht="15" customHeight="1" x14ac:dyDescent="0.25">
      <c r="A29" s="23" t="s">
        <v>25</v>
      </c>
      <c r="B29" s="24" t="s">
        <v>26</v>
      </c>
      <c r="C29" s="25">
        <f>C26+C27+C28</f>
        <v>0</v>
      </c>
      <c r="D29" s="25">
        <f>D26+D27+D28</f>
        <v>0</v>
      </c>
      <c r="E29" s="26"/>
      <c r="F29" s="27"/>
      <c r="G29" s="27"/>
    </row>
    <row r="30" spans="1:7" ht="23.25" customHeight="1" x14ac:dyDescent="0.25">
      <c r="A30" s="159" t="s">
        <v>70</v>
      </c>
      <c r="B30" s="159"/>
      <c r="C30" s="159"/>
      <c r="D30" s="159"/>
      <c r="E30" s="160"/>
      <c r="F30" s="160"/>
      <c r="G30" s="160"/>
    </row>
    <row r="31" spans="1:7" ht="15" customHeight="1" x14ac:dyDescent="0.25">
      <c r="A31" s="161" t="s">
        <v>18</v>
      </c>
      <c r="B31" s="161" t="s">
        <v>19</v>
      </c>
      <c r="C31" s="163" t="s">
        <v>20</v>
      </c>
      <c r="D31" s="81" t="s">
        <v>21</v>
      </c>
      <c r="E31" s="167"/>
      <c r="F31" s="167"/>
      <c r="G31" s="167"/>
    </row>
    <row r="32" spans="1:7" ht="15" customHeight="1" x14ac:dyDescent="0.25">
      <c r="A32" s="162"/>
      <c r="B32" s="162"/>
      <c r="C32" s="164"/>
      <c r="D32" s="81"/>
      <c r="E32" s="70"/>
      <c r="F32" s="70"/>
      <c r="G32" s="167"/>
    </row>
    <row r="33" spans="1:7" ht="15" customHeight="1" x14ac:dyDescent="0.25">
      <c r="A33" s="17" t="s">
        <v>22</v>
      </c>
      <c r="B33" s="18">
        <v>504</v>
      </c>
      <c r="C33" s="19"/>
      <c r="D33" s="69">
        <f>ROUND(B33*C33,2)</f>
        <v>0</v>
      </c>
      <c r="E33" s="21"/>
      <c r="F33" s="15"/>
      <c r="G33" s="22"/>
    </row>
    <row r="34" spans="1:7" ht="15" customHeight="1" x14ac:dyDescent="0.25">
      <c r="A34" s="17" t="s">
        <v>23</v>
      </c>
      <c r="B34" s="18">
        <v>881</v>
      </c>
      <c r="C34" s="19"/>
      <c r="D34" s="69">
        <f t="shared" ref="D34:D35" si="1">ROUND(B34*C34,2)</f>
        <v>0</v>
      </c>
      <c r="E34" s="21"/>
      <c r="F34" s="15"/>
      <c r="G34" s="22"/>
    </row>
    <row r="35" spans="1:7" ht="15" customHeight="1" x14ac:dyDescent="0.25">
      <c r="A35" s="17" t="s">
        <v>24</v>
      </c>
      <c r="B35" s="18">
        <v>1027</v>
      </c>
      <c r="C35" s="19"/>
      <c r="D35" s="69">
        <f t="shared" si="1"/>
        <v>0</v>
      </c>
      <c r="E35" s="21"/>
      <c r="F35" s="15"/>
      <c r="G35" s="22"/>
    </row>
    <row r="36" spans="1:7" ht="15" customHeight="1" x14ac:dyDescent="0.25">
      <c r="A36" s="23" t="s">
        <v>25</v>
      </c>
      <c r="B36" s="24" t="s">
        <v>26</v>
      </c>
      <c r="C36" s="25">
        <f>C33+C34+C35</f>
        <v>0</v>
      </c>
      <c r="D36" s="25">
        <f>D33+D34+D35</f>
        <v>0</v>
      </c>
      <c r="E36" s="26"/>
      <c r="F36" s="27"/>
      <c r="G36" s="27"/>
    </row>
    <row r="37" spans="1:7" ht="19.5" customHeight="1" x14ac:dyDescent="0.25">
      <c r="A37" s="159" t="s">
        <v>71</v>
      </c>
      <c r="B37" s="159"/>
      <c r="C37" s="159"/>
      <c r="D37" s="159"/>
      <c r="E37" s="160"/>
      <c r="F37" s="160"/>
      <c r="G37" s="160"/>
    </row>
    <row r="38" spans="1:7" ht="15" customHeight="1" x14ac:dyDescent="0.25">
      <c r="A38" s="161" t="s">
        <v>18</v>
      </c>
      <c r="B38" s="161" t="s">
        <v>19</v>
      </c>
      <c r="C38" s="163" t="s">
        <v>20</v>
      </c>
      <c r="D38" s="81" t="s">
        <v>21</v>
      </c>
      <c r="E38" s="167"/>
      <c r="F38" s="167"/>
      <c r="G38" s="167"/>
    </row>
    <row r="39" spans="1:7" ht="15" customHeight="1" x14ac:dyDescent="0.25">
      <c r="A39" s="162"/>
      <c r="B39" s="162"/>
      <c r="C39" s="164"/>
      <c r="D39" s="81"/>
      <c r="E39" s="14"/>
      <c r="F39" s="14"/>
      <c r="G39" s="167"/>
    </row>
    <row r="40" spans="1:7" ht="15" customHeight="1" x14ac:dyDescent="0.25">
      <c r="A40" s="17" t="s">
        <v>22</v>
      </c>
      <c r="B40" s="18">
        <v>402</v>
      </c>
      <c r="C40" s="19"/>
      <c r="D40" s="20">
        <f>ROUND(B40*C40,2)</f>
        <v>0</v>
      </c>
      <c r="E40" s="21"/>
      <c r="F40" s="15"/>
      <c r="G40" s="22"/>
    </row>
    <row r="41" spans="1:7" ht="15" customHeight="1" x14ac:dyDescent="0.25">
      <c r="A41" s="17" t="s">
        <v>23</v>
      </c>
      <c r="B41" s="18">
        <v>767</v>
      </c>
      <c r="C41" s="19"/>
      <c r="D41" s="20">
        <f t="shared" ref="D41:D42" si="2">ROUND(B41*C41,2)</f>
        <v>0</v>
      </c>
      <c r="E41" s="21"/>
      <c r="F41" s="15"/>
      <c r="G41" s="22"/>
    </row>
    <row r="42" spans="1:7" ht="15" customHeight="1" x14ac:dyDescent="0.25">
      <c r="A42" s="17" t="s">
        <v>24</v>
      </c>
      <c r="B42" s="18">
        <v>924</v>
      </c>
      <c r="C42" s="19"/>
      <c r="D42" s="20">
        <f t="shared" si="2"/>
        <v>0</v>
      </c>
      <c r="E42" s="21"/>
      <c r="F42" s="15"/>
      <c r="G42" s="22"/>
    </row>
    <row r="43" spans="1:7" ht="15" customHeight="1" x14ac:dyDescent="0.25">
      <c r="A43" s="23" t="s">
        <v>25</v>
      </c>
      <c r="B43" s="24" t="s">
        <v>26</v>
      </c>
      <c r="C43" s="25"/>
      <c r="D43" s="25">
        <f>D40+D41+D42</f>
        <v>0</v>
      </c>
      <c r="E43" s="26"/>
      <c r="F43" s="27"/>
      <c r="G43" s="27"/>
    </row>
    <row r="44" spans="1:7" s="28" customFormat="1" ht="19.5" customHeight="1" x14ac:dyDescent="0.25">
      <c r="A44" s="159" t="s">
        <v>72</v>
      </c>
      <c r="B44" s="159"/>
      <c r="C44" s="159"/>
      <c r="D44" s="159"/>
      <c r="E44" s="160"/>
      <c r="F44" s="160"/>
      <c r="G44" s="160"/>
    </row>
    <row r="45" spans="1:7" ht="15" customHeight="1" x14ac:dyDescent="0.25">
      <c r="A45" s="161" t="s">
        <v>18</v>
      </c>
      <c r="B45" s="161" t="s">
        <v>19</v>
      </c>
      <c r="C45" s="163" t="s">
        <v>20</v>
      </c>
      <c r="D45" s="165" t="s">
        <v>21</v>
      </c>
      <c r="E45" s="167"/>
      <c r="F45" s="167"/>
      <c r="G45" s="167"/>
    </row>
    <row r="46" spans="1:7" ht="15" customHeight="1" x14ac:dyDescent="0.25">
      <c r="A46" s="162"/>
      <c r="B46" s="162"/>
      <c r="C46" s="164"/>
      <c r="D46" s="166"/>
      <c r="E46" s="14"/>
      <c r="F46" s="14"/>
      <c r="G46" s="167"/>
    </row>
    <row r="47" spans="1:7" ht="15" customHeight="1" x14ac:dyDescent="0.25">
      <c r="A47" s="17" t="s">
        <v>22</v>
      </c>
      <c r="B47" s="18">
        <f>$B$40</f>
        <v>402</v>
      </c>
      <c r="C47" s="19"/>
      <c r="D47" s="20">
        <f t="shared" ref="D47:D49" si="3">ROUND(B47*C47,2)</f>
        <v>0</v>
      </c>
      <c r="E47" s="21"/>
      <c r="F47" s="15"/>
      <c r="G47" s="22"/>
    </row>
    <row r="48" spans="1:7" ht="15" customHeight="1" x14ac:dyDescent="0.25">
      <c r="A48" s="17" t="s">
        <v>23</v>
      </c>
      <c r="B48" s="18">
        <f>$B$41</f>
        <v>767</v>
      </c>
      <c r="C48" s="19"/>
      <c r="D48" s="20">
        <f t="shared" si="3"/>
        <v>0</v>
      </c>
      <c r="E48" s="21"/>
      <c r="F48" s="15"/>
      <c r="G48" s="22"/>
    </row>
    <row r="49" spans="1:7" ht="15" customHeight="1" x14ac:dyDescent="0.25">
      <c r="A49" s="17" t="s">
        <v>24</v>
      </c>
      <c r="B49" s="18">
        <f>$B$42</f>
        <v>924</v>
      </c>
      <c r="C49" s="19"/>
      <c r="D49" s="20">
        <f t="shared" si="3"/>
        <v>0</v>
      </c>
      <c r="E49" s="21"/>
      <c r="F49" s="15"/>
      <c r="G49" s="22"/>
    </row>
    <row r="50" spans="1:7" ht="15" customHeight="1" x14ac:dyDescent="0.25">
      <c r="A50" s="23" t="s">
        <v>25</v>
      </c>
      <c r="B50" s="24" t="s">
        <v>26</v>
      </c>
      <c r="C50" s="25"/>
      <c r="D50" s="25">
        <f>D47+D48+D49</f>
        <v>0</v>
      </c>
      <c r="E50" s="26"/>
      <c r="F50" s="27"/>
      <c r="G50" s="27"/>
    </row>
    <row r="51" spans="1:7" ht="20.100000000000001" customHeight="1" x14ac:dyDescent="0.25">
      <c r="A51" s="159" t="s">
        <v>73</v>
      </c>
      <c r="B51" s="159"/>
      <c r="C51" s="159"/>
      <c r="D51" s="159"/>
      <c r="E51" s="160"/>
      <c r="F51" s="160"/>
      <c r="G51" s="160"/>
    </row>
    <row r="52" spans="1:7" ht="15" customHeight="1" x14ac:dyDescent="0.25">
      <c r="A52" s="161" t="s">
        <v>18</v>
      </c>
      <c r="B52" s="161" t="s">
        <v>19</v>
      </c>
      <c r="C52" s="163" t="s">
        <v>20</v>
      </c>
      <c r="D52" s="165" t="s">
        <v>21</v>
      </c>
      <c r="E52" s="167"/>
      <c r="F52" s="167"/>
      <c r="G52" s="167"/>
    </row>
    <row r="53" spans="1:7" ht="15" customHeight="1" x14ac:dyDescent="0.25">
      <c r="A53" s="162"/>
      <c r="B53" s="162"/>
      <c r="C53" s="164"/>
      <c r="D53" s="166"/>
      <c r="E53" s="14"/>
      <c r="F53" s="14"/>
      <c r="G53" s="167"/>
    </row>
    <row r="54" spans="1:7" ht="15" customHeight="1" x14ac:dyDescent="0.25">
      <c r="A54" s="17" t="s">
        <v>22</v>
      </c>
      <c r="B54" s="18">
        <f>$B$40</f>
        <v>402</v>
      </c>
      <c r="C54" s="19"/>
      <c r="D54" s="20">
        <f t="shared" ref="D54:D56" si="4">ROUND(B54*C54,2)</f>
        <v>0</v>
      </c>
      <c r="E54" s="21"/>
      <c r="F54" s="15"/>
      <c r="G54" s="22"/>
    </row>
    <row r="55" spans="1:7" ht="15" customHeight="1" x14ac:dyDescent="0.25">
      <c r="A55" s="17" t="s">
        <v>23</v>
      </c>
      <c r="B55" s="18">
        <f>$B$41</f>
        <v>767</v>
      </c>
      <c r="C55" s="19"/>
      <c r="D55" s="20">
        <f t="shared" si="4"/>
        <v>0</v>
      </c>
      <c r="E55" s="21"/>
      <c r="F55" s="15"/>
      <c r="G55" s="22"/>
    </row>
    <row r="56" spans="1:7" ht="15" customHeight="1" x14ac:dyDescent="0.25">
      <c r="A56" s="17" t="s">
        <v>24</v>
      </c>
      <c r="B56" s="18">
        <f>$B$42</f>
        <v>924</v>
      </c>
      <c r="C56" s="19"/>
      <c r="D56" s="20">
        <f t="shared" si="4"/>
        <v>0</v>
      </c>
      <c r="E56" s="21"/>
      <c r="F56" s="15"/>
      <c r="G56" s="22"/>
    </row>
    <row r="57" spans="1:7" ht="15" customHeight="1" x14ac:dyDescent="0.25">
      <c r="A57" s="23" t="s">
        <v>25</v>
      </c>
      <c r="B57" s="24" t="s">
        <v>26</v>
      </c>
      <c r="C57" s="25"/>
      <c r="D57" s="25">
        <f>D54+D55+D56</f>
        <v>0</v>
      </c>
      <c r="E57" s="26"/>
      <c r="F57" s="27"/>
      <c r="G57" s="27"/>
    </row>
    <row r="58" spans="1:7" ht="19.5" customHeight="1" x14ac:dyDescent="0.25">
      <c r="A58" s="159" t="s">
        <v>74</v>
      </c>
      <c r="B58" s="159"/>
      <c r="C58" s="159"/>
      <c r="D58" s="159"/>
      <c r="E58" s="160"/>
      <c r="F58" s="160"/>
      <c r="G58" s="160"/>
    </row>
    <row r="59" spans="1:7" ht="15" customHeight="1" x14ac:dyDescent="0.25">
      <c r="A59" s="161" t="s">
        <v>18</v>
      </c>
      <c r="B59" s="161" t="s">
        <v>19</v>
      </c>
      <c r="C59" s="163" t="s">
        <v>20</v>
      </c>
      <c r="D59" s="165" t="s">
        <v>21</v>
      </c>
      <c r="E59" s="167"/>
      <c r="F59" s="167"/>
      <c r="G59" s="167"/>
    </row>
    <row r="60" spans="1:7" ht="15" customHeight="1" x14ac:dyDescent="0.25">
      <c r="A60" s="162"/>
      <c r="B60" s="162"/>
      <c r="C60" s="164"/>
      <c r="D60" s="166"/>
      <c r="E60" s="14"/>
      <c r="F60" s="14"/>
      <c r="G60" s="167"/>
    </row>
    <row r="61" spans="1:7" ht="15" customHeight="1" x14ac:dyDescent="0.25">
      <c r="A61" s="17" t="s">
        <v>22</v>
      </c>
      <c r="B61" s="18">
        <f>$B$40</f>
        <v>402</v>
      </c>
      <c r="C61" s="19"/>
      <c r="D61" s="20">
        <f t="shared" ref="D61:D63" si="5">ROUND(B61*C61,2)</f>
        <v>0</v>
      </c>
      <c r="E61" s="21"/>
      <c r="F61" s="15"/>
      <c r="G61" s="22"/>
    </row>
    <row r="62" spans="1:7" ht="15" customHeight="1" x14ac:dyDescent="0.25">
      <c r="A62" s="17" t="s">
        <v>23</v>
      </c>
      <c r="B62" s="18">
        <f>$B$41</f>
        <v>767</v>
      </c>
      <c r="C62" s="19"/>
      <c r="D62" s="20">
        <f t="shared" si="5"/>
        <v>0</v>
      </c>
      <c r="E62" s="21"/>
      <c r="F62" s="15"/>
      <c r="G62" s="22"/>
    </row>
    <row r="63" spans="1:7" ht="15" customHeight="1" x14ac:dyDescent="0.25">
      <c r="A63" s="17" t="s">
        <v>24</v>
      </c>
      <c r="B63" s="18">
        <f>$B$42</f>
        <v>924</v>
      </c>
      <c r="C63" s="19"/>
      <c r="D63" s="20">
        <f t="shared" si="5"/>
        <v>0</v>
      </c>
      <c r="E63" s="21"/>
      <c r="F63" s="15"/>
      <c r="G63" s="22"/>
    </row>
    <row r="64" spans="1:7" ht="15" customHeight="1" x14ac:dyDescent="0.25">
      <c r="A64" s="23" t="s">
        <v>25</v>
      </c>
      <c r="B64" s="24" t="s">
        <v>26</v>
      </c>
      <c r="C64" s="25"/>
      <c r="D64" s="25">
        <f>D61+D62+D63</f>
        <v>0</v>
      </c>
      <c r="E64" s="26"/>
      <c r="F64" s="27"/>
      <c r="G64" s="27"/>
    </row>
    <row r="65" spans="1:11" ht="15" customHeight="1" thickBot="1" x14ac:dyDescent="0.3">
      <c r="A65" s="29"/>
      <c r="B65" s="26"/>
      <c r="C65" s="27"/>
      <c r="D65" s="30"/>
      <c r="E65" s="26"/>
      <c r="F65" s="27"/>
      <c r="G65" s="27"/>
    </row>
    <row r="66" spans="1:11" ht="33.75" customHeight="1" thickBot="1" x14ac:dyDescent="0.3">
      <c r="A66" s="155" t="s">
        <v>75</v>
      </c>
      <c r="B66" s="155"/>
      <c r="C66" s="155"/>
      <c r="D66" s="155"/>
      <c r="E66" s="156"/>
      <c r="F66" s="157">
        <f>D29+D36+D43+D50+D57+D64</f>
        <v>0</v>
      </c>
      <c r="G66" s="158"/>
      <c r="H66" s="2"/>
      <c r="K66" s="3"/>
    </row>
    <row r="67" spans="1:11" ht="20.100000000000001" customHeight="1" x14ac:dyDescent="0.25">
      <c r="A67" s="31"/>
      <c r="B67" s="31"/>
      <c r="C67" s="32"/>
      <c r="D67" s="33"/>
      <c r="E67" s="31"/>
      <c r="F67" s="31"/>
      <c r="G67" s="30"/>
      <c r="H67" s="2"/>
    </row>
    <row r="68" spans="1:11" ht="20.100000000000001" customHeight="1" x14ac:dyDescent="0.25">
      <c r="A68" s="134" t="s">
        <v>27</v>
      </c>
      <c r="B68" s="134"/>
      <c r="C68" s="121"/>
      <c r="D68" s="137" t="s">
        <v>28</v>
      </c>
      <c r="E68" s="138"/>
      <c r="F68" s="138"/>
      <c r="G68" s="139"/>
      <c r="H68" s="2"/>
    </row>
    <row r="69" spans="1:11" ht="32.25" customHeight="1" x14ac:dyDescent="0.25">
      <c r="A69" s="135"/>
      <c r="B69" s="135"/>
      <c r="C69" s="136"/>
      <c r="D69" s="140" t="s">
        <v>29</v>
      </c>
      <c r="E69" s="141"/>
      <c r="F69" s="137" t="s">
        <v>30</v>
      </c>
      <c r="G69" s="139"/>
      <c r="H69" s="2"/>
    </row>
    <row r="70" spans="1:11" ht="20.100000000000001" customHeight="1" x14ac:dyDescent="0.25">
      <c r="A70" s="151" t="s">
        <v>76</v>
      </c>
      <c r="B70" s="151"/>
      <c r="C70" s="151"/>
      <c r="D70" s="137">
        <v>4</v>
      </c>
      <c r="E70" s="139"/>
      <c r="F70" s="143">
        <f>ROUND(F66*D70/100,2)</f>
        <v>0</v>
      </c>
      <c r="G70" s="144"/>
      <c r="H70" s="2"/>
    </row>
    <row r="71" spans="1:11" ht="36.75" customHeight="1" thickBot="1" x14ac:dyDescent="0.3">
      <c r="A71" s="152" t="s">
        <v>77</v>
      </c>
      <c r="B71" s="153"/>
      <c r="C71" s="154"/>
      <c r="D71" s="123">
        <v>10</v>
      </c>
      <c r="E71" s="124"/>
      <c r="F71" s="125">
        <f>ROUND(F66*D71/100,2)</f>
        <v>0</v>
      </c>
      <c r="G71" s="126"/>
      <c r="H71" s="2"/>
      <c r="I71" s="34"/>
    </row>
    <row r="72" spans="1:11" ht="52.5" customHeight="1" thickBot="1" x14ac:dyDescent="0.3">
      <c r="A72" s="127" t="s">
        <v>78</v>
      </c>
      <c r="B72" s="128"/>
      <c r="C72" s="145"/>
      <c r="D72" s="129" t="s">
        <v>26</v>
      </c>
      <c r="E72" s="130"/>
      <c r="F72" s="146">
        <f>F70+F71</f>
        <v>0</v>
      </c>
      <c r="G72" s="147"/>
      <c r="H72" s="2"/>
      <c r="I72" s="34"/>
    </row>
    <row r="73" spans="1:11" ht="19.5" customHeight="1" thickBot="1" x14ac:dyDescent="0.3">
      <c r="A73" s="35"/>
      <c r="B73" s="35"/>
      <c r="C73" s="36"/>
      <c r="D73" s="37"/>
      <c r="E73" s="38"/>
      <c r="F73" s="39"/>
      <c r="G73" s="39"/>
    </row>
    <row r="74" spans="1:11" ht="40.5" customHeight="1" thickBot="1" x14ac:dyDescent="0.3">
      <c r="A74" s="110" t="s">
        <v>31</v>
      </c>
      <c r="B74" s="110"/>
      <c r="C74" s="110"/>
      <c r="D74" s="110"/>
      <c r="E74" s="148"/>
      <c r="F74" s="149">
        <f>F66+F72</f>
        <v>0</v>
      </c>
      <c r="G74" s="150"/>
      <c r="K74" s="3"/>
    </row>
    <row r="75" spans="1:11" ht="20.100000000000001" customHeight="1" x14ac:dyDescent="0.25">
      <c r="A75" s="75"/>
      <c r="B75" s="75"/>
      <c r="C75" s="75"/>
      <c r="D75" s="75"/>
      <c r="E75" s="75"/>
      <c r="F75" s="75"/>
      <c r="G75" s="75"/>
    </row>
    <row r="76" spans="1:11" ht="20.100000000000001" customHeight="1" x14ac:dyDescent="0.25">
      <c r="A76" s="133" t="s">
        <v>32</v>
      </c>
      <c r="B76" s="133"/>
      <c r="C76" s="133"/>
      <c r="D76" s="133"/>
      <c r="E76" s="133"/>
      <c r="F76" s="133"/>
      <c r="G76" s="133"/>
      <c r="H76" s="2"/>
    </row>
    <row r="77" spans="1:11" ht="20.100000000000001" customHeight="1" x14ac:dyDescent="0.25">
      <c r="A77" s="134" t="s">
        <v>33</v>
      </c>
      <c r="B77" s="134"/>
      <c r="C77" s="121"/>
      <c r="D77" s="137" t="s">
        <v>34</v>
      </c>
      <c r="E77" s="138"/>
      <c r="F77" s="138"/>
      <c r="G77" s="139"/>
      <c r="H77" s="2"/>
    </row>
    <row r="78" spans="1:11" ht="18.75" customHeight="1" x14ac:dyDescent="0.25">
      <c r="A78" s="135"/>
      <c r="B78" s="135"/>
      <c r="C78" s="136"/>
      <c r="D78" s="140" t="s">
        <v>35</v>
      </c>
      <c r="E78" s="141"/>
      <c r="F78" s="137" t="s">
        <v>30</v>
      </c>
      <c r="G78" s="139"/>
      <c r="H78" s="2"/>
    </row>
    <row r="79" spans="1:11" ht="30.75" customHeight="1" x14ac:dyDescent="0.25">
      <c r="A79" s="142" t="s">
        <v>36</v>
      </c>
      <c r="B79" s="142"/>
      <c r="C79" s="142"/>
      <c r="D79" s="137">
        <v>18.100000000000001</v>
      </c>
      <c r="E79" s="139"/>
      <c r="F79" s="143">
        <f>ROUND(F66*D79/100,2)</f>
        <v>0</v>
      </c>
      <c r="G79" s="144"/>
      <c r="H79" s="2"/>
    </row>
    <row r="80" spans="1:11" ht="35.25" customHeight="1" thickBot="1" x14ac:dyDescent="0.3">
      <c r="A80" s="122" t="s">
        <v>37</v>
      </c>
      <c r="B80" s="122"/>
      <c r="C80" s="122"/>
      <c r="D80" s="123">
        <v>8.3000000000000007</v>
      </c>
      <c r="E80" s="124"/>
      <c r="F80" s="125">
        <f>ROUND(F72*D80/100,2)</f>
        <v>0</v>
      </c>
      <c r="G80" s="126"/>
      <c r="H80" s="2"/>
      <c r="I80" s="34"/>
    </row>
    <row r="81" spans="1:11" ht="48.75" customHeight="1" thickBot="1" x14ac:dyDescent="0.3">
      <c r="A81" s="127" t="s">
        <v>38</v>
      </c>
      <c r="B81" s="128"/>
      <c r="C81" s="128"/>
      <c r="D81" s="129" t="s">
        <v>26</v>
      </c>
      <c r="E81" s="130"/>
      <c r="F81" s="131">
        <f>F79+F80</f>
        <v>0</v>
      </c>
      <c r="G81" s="132"/>
      <c r="H81" s="2"/>
      <c r="I81" s="34"/>
    </row>
    <row r="82" spans="1:11" ht="20.100000000000001" customHeight="1" thickBot="1" x14ac:dyDescent="0.3">
      <c r="A82" s="35"/>
      <c r="B82" s="35"/>
      <c r="C82" s="36"/>
      <c r="D82" s="37"/>
      <c r="E82" s="38"/>
      <c r="F82" s="39"/>
      <c r="G82" s="39"/>
      <c r="H82" s="2"/>
      <c r="I82" s="34"/>
    </row>
    <row r="83" spans="1:11" ht="24" customHeight="1" thickBot="1" x14ac:dyDescent="0.3">
      <c r="A83" s="114" t="s">
        <v>39</v>
      </c>
      <c r="B83" s="114"/>
      <c r="C83" s="114"/>
      <c r="D83" s="114"/>
      <c r="E83" s="114"/>
      <c r="F83" s="115">
        <f>F74+F81</f>
        <v>0</v>
      </c>
      <c r="G83" s="116"/>
      <c r="H83" s="2"/>
      <c r="I83" s="34"/>
    </row>
    <row r="84" spans="1:11" ht="20.100000000000001" customHeight="1" x14ac:dyDescent="0.25">
      <c r="A84" s="35"/>
      <c r="B84" s="35"/>
      <c r="C84" s="36"/>
      <c r="D84" s="37"/>
      <c r="E84" s="38"/>
      <c r="F84" s="39"/>
      <c r="G84" s="39"/>
    </row>
    <row r="85" spans="1:11" ht="25.5" customHeight="1" x14ac:dyDescent="0.25">
      <c r="A85" s="75" t="s">
        <v>40</v>
      </c>
      <c r="B85" s="75"/>
      <c r="C85" s="75"/>
      <c r="D85" s="75"/>
      <c r="E85" s="75"/>
      <c r="F85" s="75"/>
      <c r="G85" s="75"/>
      <c r="H85" s="2"/>
    </row>
    <row r="86" spans="1:11" ht="33" customHeight="1" thickBot="1" x14ac:dyDescent="0.3">
      <c r="A86" s="117" t="s">
        <v>33</v>
      </c>
      <c r="B86" s="117"/>
      <c r="C86" s="117"/>
      <c r="D86" s="118" t="s">
        <v>41</v>
      </c>
      <c r="E86" s="119"/>
      <c r="F86" s="120" t="s">
        <v>21</v>
      </c>
      <c r="G86" s="121"/>
      <c r="H86" s="2"/>
    </row>
    <row r="87" spans="1:11" ht="33.75" customHeight="1" thickBot="1" x14ac:dyDescent="0.3">
      <c r="A87" s="104" t="s">
        <v>42</v>
      </c>
      <c r="B87" s="105"/>
      <c r="C87" s="105"/>
      <c r="D87" s="106">
        <v>30.2</v>
      </c>
      <c r="E87" s="107"/>
      <c r="F87" s="108">
        <f>ROUND(F83*D87/100,2)</f>
        <v>0</v>
      </c>
      <c r="G87" s="109"/>
      <c r="H87" s="40"/>
      <c r="I87" s="34"/>
    </row>
    <row r="88" spans="1:11" ht="19.5" customHeight="1" thickBot="1" x14ac:dyDescent="0.3">
      <c r="A88" s="35"/>
      <c r="B88" s="35"/>
      <c r="C88" s="36"/>
      <c r="D88" s="41"/>
      <c r="E88" s="35"/>
      <c r="F88" s="42"/>
      <c r="G88" s="42"/>
      <c r="H88" s="2"/>
      <c r="I88" s="34"/>
    </row>
    <row r="89" spans="1:11" ht="26.25" customHeight="1" thickBot="1" x14ac:dyDescent="0.3">
      <c r="A89" s="110" t="s">
        <v>43</v>
      </c>
      <c r="B89" s="110"/>
      <c r="C89" s="110"/>
      <c r="D89" s="110"/>
      <c r="E89" s="110"/>
      <c r="F89" s="111">
        <f>F83+F87</f>
        <v>0</v>
      </c>
      <c r="G89" s="112"/>
    </row>
    <row r="90" spans="1:11" ht="17.25" customHeight="1" x14ac:dyDescent="0.25">
      <c r="A90" s="35"/>
      <c r="B90" s="35"/>
      <c r="C90" s="35"/>
      <c r="D90" s="35"/>
      <c r="E90" s="35"/>
      <c r="F90" s="42"/>
      <c r="G90" s="42"/>
      <c r="K90" s="2"/>
    </row>
    <row r="91" spans="1:11" ht="15" customHeight="1" x14ac:dyDescent="0.25">
      <c r="A91" s="113" t="s">
        <v>44</v>
      </c>
      <c r="B91" s="113"/>
      <c r="C91" s="113"/>
      <c r="D91" s="43"/>
      <c r="E91" s="44"/>
      <c r="F91" s="44"/>
      <c r="G91" s="45"/>
    </row>
    <row r="92" spans="1:11" ht="15" customHeight="1" x14ac:dyDescent="0.25">
      <c r="A92" s="98" t="s">
        <v>27</v>
      </c>
      <c r="B92" s="98"/>
      <c r="C92" s="98"/>
      <c r="D92" s="99" t="s">
        <v>45</v>
      </c>
      <c r="E92" s="100"/>
      <c r="F92" s="101"/>
      <c r="G92" s="25" t="s">
        <v>21</v>
      </c>
    </row>
    <row r="93" spans="1:11" ht="15" customHeight="1" x14ac:dyDescent="0.25">
      <c r="A93" s="102" t="s">
        <v>46</v>
      </c>
      <c r="B93" s="90" t="s">
        <v>47</v>
      </c>
      <c r="C93" s="89"/>
      <c r="D93" s="103"/>
      <c r="E93" s="103"/>
      <c r="F93" s="103"/>
      <c r="G93" s="46"/>
    </row>
    <row r="94" spans="1:11" ht="15" customHeight="1" x14ac:dyDescent="0.25">
      <c r="A94" s="102"/>
      <c r="B94" s="90" t="s">
        <v>48</v>
      </c>
      <c r="C94" s="89"/>
      <c r="D94" s="103"/>
      <c r="E94" s="103"/>
      <c r="F94" s="103"/>
      <c r="G94" s="47"/>
    </row>
    <row r="95" spans="1:11" ht="15" customHeight="1" x14ac:dyDescent="0.25">
      <c r="A95" s="102"/>
      <c r="B95" s="90" t="s">
        <v>49</v>
      </c>
      <c r="C95" s="89"/>
      <c r="D95" s="103"/>
      <c r="E95" s="103"/>
      <c r="F95" s="103"/>
      <c r="G95" s="47"/>
    </row>
    <row r="96" spans="1:11" ht="49.5" customHeight="1" x14ac:dyDescent="0.25">
      <c r="A96" s="102"/>
      <c r="B96" s="88" t="s">
        <v>50</v>
      </c>
      <c r="C96" s="90"/>
      <c r="D96" s="90"/>
      <c r="E96" s="90"/>
      <c r="F96" s="89"/>
      <c r="G96" s="20">
        <f>G93+G94+G95</f>
        <v>0</v>
      </c>
    </row>
    <row r="97" spans="1:13" ht="46.5" customHeight="1" x14ac:dyDescent="0.25">
      <c r="A97" s="91" t="s">
        <v>51</v>
      </c>
      <c r="B97" s="92"/>
      <c r="C97" s="93"/>
      <c r="D97" s="140"/>
      <c r="E97" s="175"/>
      <c r="F97" s="141"/>
      <c r="G97" s="47"/>
    </row>
    <row r="98" spans="1:13" ht="37.5" customHeight="1" x14ac:dyDescent="0.25">
      <c r="A98" s="91" t="s">
        <v>52</v>
      </c>
      <c r="B98" s="92"/>
      <c r="C98" s="93"/>
      <c r="D98" s="140"/>
      <c r="E98" s="175"/>
      <c r="F98" s="141"/>
      <c r="G98" s="47"/>
    </row>
    <row r="99" spans="1:13" ht="15" customHeight="1" x14ac:dyDescent="0.25">
      <c r="A99" s="91" t="s">
        <v>53</v>
      </c>
      <c r="B99" s="92"/>
      <c r="C99" s="93"/>
      <c r="D99" s="140"/>
      <c r="E99" s="175"/>
      <c r="F99" s="141"/>
      <c r="G99" s="47"/>
    </row>
    <row r="100" spans="1:13" ht="45.75" customHeight="1" x14ac:dyDescent="0.25">
      <c r="A100" s="91" t="s">
        <v>54</v>
      </c>
      <c r="B100" s="92"/>
      <c r="C100" s="93"/>
      <c r="D100" s="94" t="s">
        <v>82</v>
      </c>
      <c r="E100" s="95"/>
      <c r="F100" s="96"/>
      <c r="G100" s="47"/>
    </row>
    <row r="101" spans="1:13" ht="23.25" customHeight="1" x14ac:dyDescent="0.25">
      <c r="A101" s="176" t="s">
        <v>55</v>
      </c>
      <c r="B101" s="177"/>
      <c r="C101" s="177"/>
      <c r="D101" s="177"/>
      <c r="E101" s="177"/>
      <c r="F101" s="178"/>
      <c r="G101" s="48"/>
    </row>
    <row r="102" spans="1:13" s="51" customFormat="1" ht="20.100000000000001" customHeight="1" x14ac:dyDescent="0.25">
      <c r="A102" s="49"/>
      <c r="B102" s="49"/>
      <c r="C102" s="39"/>
      <c r="D102" s="42"/>
      <c r="E102" s="49"/>
      <c r="F102" s="49"/>
      <c r="G102" s="50"/>
    </row>
    <row r="103" spans="1:13" s="51" customFormat="1" ht="18" customHeight="1" x14ac:dyDescent="0.25">
      <c r="A103" s="97" t="s">
        <v>56</v>
      </c>
      <c r="B103" s="75"/>
      <c r="C103" s="75"/>
      <c r="D103" s="75"/>
      <c r="E103" s="75"/>
      <c r="F103" s="75"/>
      <c r="G103" s="75"/>
    </row>
    <row r="104" spans="1:13" s="51" customFormat="1" ht="56.25" customHeight="1" x14ac:dyDescent="0.25">
      <c r="A104" s="88" t="s">
        <v>57</v>
      </c>
      <c r="B104" s="89"/>
      <c r="C104" s="88" t="s">
        <v>58</v>
      </c>
      <c r="D104" s="90"/>
      <c r="E104" s="89"/>
      <c r="F104" s="88" t="s">
        <v>21</v>
      </c>
      <c r="G104" s="89"/>
    </row>
    <row r="105" spans="1:13" s="51" customFormat="1" ht="15" customHeight="1" x14ac:dyDescent="0.25">
      <c r="A105" s="81"/>
      <c r="B105" s="81"/>
      <c r="C105" s="82">
        <v>40</v>
      </c>
      <c r="D105" s="82"/>
      <c r="E105" s="82"/>
      <c r="F105" s="77">
        <f>ROUND(A105*C105/100,2)</f>
        <v>0</v>
      </c>
      <c r="G105" s="78"/>
      <c r="L105" s="73"/>
      <c r="M105" s="73"/>
    </row>
    <row r="106" spans="1:13" s="51" customFormat="1" ht="20.100000000000001" customHeight="1" x14ac:dyDescent="0.25">
      <c r="A106" s="15"/>
      <c r="B106" s="14"/>
      <c r="C106" s="15"/>
      <c r="D106" s="52"/>
      <c r="E106" s="14"/>
      <c r="F106" s="53"/>
      <c r="G106" s="53"/>
    </row>
    <row r="107" spans="1:13" s="51" customFormat="1" ht="18" customHeight="1" x14ac:dyDescent="0.25">
      <c r="A107" s="83" t="s">
        <v>59</v>
      </c>
      <c r="B107" s="84"/>
      <c r="C107" s="84"/>
      <c r="D107" s="84"/>
      <c r="E107" s="84"/>
      <c r="F107" s="84"/>
      <c r="G107" s="84"/>
    </row>
    <row r="108" spans="1:13" s="51" customFormat="1" ht="13.5" customHeight="1" x14ac:dyDescent="0.25">
      <c r="A108" s="85" t="s">
        <v>60</v>
      </c>
      <c r="B108" s="86"/>
      <c r="C108" s="86"/>
      <c r="D108" s="86"/>
      <c r="E108" s="87"/>
      <c r="F108" s="77"/>
      <c r="G108" s="78"/>
      <c r="L108" s="73"/>
    </row>
    <row r="109" spans="1:13" s="51" customFormat="1" ht="20.100000000000001" customHeight="1" x14ac:dyDescent="0.25">
      <c r="A109" s="54"/>
      <c r="B109" s="54"/>
      <c r="C109" s="55"/>
      <c r="D109" s="56"/>
      <c r="E109" s="54"/>
      <c r="F109" s="54"/>
      <c r="G109" s="54"/>
    </row>
    <row r="110" spans="1:13" s="51" customFormat="1" ht="20.100000000000001" customHeight="1" x14ac:dyDescent="0.25">
      <c r="A110" s="75" t="s">
        <v>61</v>
      </c>
      <c r="B110" s="75"/>
      <c r="C110" s="75"/>
      <c r="D110" s="75"/>
      <c r="E110" s="75"/>
      <c r="F110" s="75"/>
      <c r="G110" s="75"/>
    </row>
    <row r="111" spans="1:13" s="51" customFormat="1" ht="15.75" customHeight="1" x14ac:dyDescent="0.25">
      <c r="A111" s="76" t="s">
        <v>62</v>
      </c>
      <c r="B111" s="76"/>
      <c r="C111" s="76"/>
      <c r="D111" s="76"/>
      <c r="E111" s="76"/>
      <c r="F111" s="77"/>
      <c r="G111" s="78"/>
    </row>
    <row r="112" spans="1:13" s="51" customFormat="1" ht="21.75" customHeight="1" x14ac:dyDescent="0.25">
      <c r="A112" s="44"/>
      <c r="B112" s="44"/>
      <c r="C112" s="57"/>
      <c r="D112" s="43"/>
      <c r="E112" s="44"/>
      <c r="F112" s="71"/>
    </row>
    <row r="113" spans="1:7" s="51" customFormat="1" ht="17.25" customHeight="1" x14ac:dyDescent="0.25">
      <c r="A113" s="44" t="s">
        <v>63</v>
      </c>
      <c r="B113" s="44"/>
      <c r="C113" s="57"/>
      <c r="D113" s="43"/>
      <c r="E113" s="44"/>
      <c r="F113" s="58"/>
      <c r="G113" s="58"/>
    </row>
    <row r="114" spans="1:7" s="51" customFormat="1" ht="13.5" customHeight="1" x14ac:dyDescent="0.25">
      <c r="A114" s="44"/>
      <c r="B114" s="44"/>
      <c r="C114" s="57"/>
      <c r="D114" s="43"/>
      <c r="E114" s="44"/>
      <c r="F114" s="58"/>
      <c r="G114" s="58"/>
    </row>
    <row r="115" spans="1:7" ht="22.5" customHeight="1" x14ac:dyDescent="0.25">
      <c r="A115" s="9" t="s">
        <v>64</v>
      </c>
      <c r="B115" s="9"/>
      <c r="C115" s="59"/>
      <c r="D115" s="11"/>
      <c r="E115" s="51"/>
      <c r="F115" s="51"/>
      <c r="G115" s="51"/>
    </row>
    <row r="116" spans="1:7" ht="38.25" customHeight="1" x14ac:dyDescent="0.25">
      <c r="A116" s="79" t="s">
        <v>65</v>
      </c>
      <c r="B116" s="79"/>
      <c r="C116" s="79"/>
      <c r="D116" s="79"/>
      <c r="E116" s="60"/>
    </row>
    <row r="117" spans="1:7" x14ac:dyDescent="0.25">
      <c r="C117" s="61"/>
      <c r="D117" s="62"/>
      <c r="E117" s="63"/>
      <c r="F117" s="63"/>
      <c r="G117" s="64"/>
    </row>
    <row r="118" spans="1:7" x14ac:dyDescent="0.25">
      <c r="A118" s="80" t="s">
        <v>66</v>
      </c>
      <c r="B118" s="80"/>
      <c r="C118" s="80"/>
      <c r="D118" s="80"/>
      <c r="E118" s="65"/>
    </row>
    <row r="119" spans="1:7" ht="21" customHeight="1" x14ac:dyDescent="0.25">
      <c r="C119" s="61"/>
      <c r="D119" s="62"/>
      <c r="E119" s="63"/>
      <c r="F119" s="63"/>
      <c r="G119" s="64"/>
    </row>
    <row r="120" spans="1:7" ht="33.75" customHeight="1" x14ac:dyDescent="0.25">
      <c r="A120" s="79" t="s">
        <v>67</v>
      </c>
      <c r="B120" s="79"/>
      <c r="C120" s="66"/>
      <c r="D120" s="67"/>
      <c r="E120" s="68"/>
      <c r="G120" s="3"/>
    </row>
    <row r="121" spans="1:7" x14ac:dyDescent="0.25">
      <c r="G121" s="3"/>
    </row>
    <row r="122" spans="1:7" x14ac:dyDescent="0.25">
      <c r="A122" s="74" t="s">
        <v>68</v>
      </c>
      <c r="B122" s="74"/>
      <c r="C122" s="74"/>
      <c r="G122" s="3"/>
    </row>
  </sheetData>
  <mergeCells count="141">
    <mergeCell ref="A2:G2"/>
    <mergeCell ref="A3:G3"/>
    <mergeCell ref="A4:G4"/>
    <mergeCell ref="A5:G5"/>
    <mergeCell ref="A6:G6"/>
    <mergeCell ref="A16:G16"/>
    <mergeCell ref="A17:G17"/>
    <mergeCell ref="A18:G18"/>
    <mergeCell ref="E1:H1"/>
    <mergeCell ref="D19:E19"/>
    <mergeCell ref="A20:G20"/>
    <mergeCell ref="A21:G21"/>
    <mergeCell ref="D8:G8"/>
    <mergeCell ref="D9:G9"/>
    <mergeCell ref="D10:G10"/>
    <mergeCell ref="A12:G12"/>
    <mergeCell ref="A13:G13"/>
    <mergeCell ref="A15:G15"/>
    <mergeCell ref="A37:G37"/>
    <mergeCell ref="A38:A39"/>
    <mergeCell ref="B38:B39"/>
    <mergeCell ref="C38:C39"/>
    <mergeCell ref="D38:D39"/>
    <mergeCell ref="E38:F38"/>
    <mergeCell ref="G38:G39"/>
    <mergeCell ref="A22:G22"/>
    <mergeCell ref="A23:G23"/>
    <mergeCell ref="A24:A25"/>
    <mergeCell ref="B24:B25"/>
    <mergeCell ref="C24:C25"/>
    <mergeCell ref="D24:D25"/>
    <mergeCell ref="E24:F24"/>
    <mergeCell ref="G24:G25"/>
    <mergeCell ref="A30:G30"/>
    <mergeCell ref="A31:A32"/>
    <mergeCell ref="B31:B32"/>
    <mergeCell ref="C31:C32"/>
    <mergeCell ref="D31:D32"/>
    <mergeCell ref="E31:F31"/>
    <mergeCell ref="G31:G32"/>
    <mergeCell ref="A51:G51"/>
    <mergeCell ref="A52:A53"/>
    <mergeCell ref="B52:B53"/>
    <mergeCell ref="C52:C53"/>
    <mergeCell ref="D52:D53"/>
    <mergeCell ref="E52:F52"/>
    <mergeCell ref="G52:G53"/>
    <mergeCell ref="A44:G44"/>
    <mergeCell ref="A45:A46"/>
    <mergeCell ref="B45:B46"/>
    <mergeCell ref="C45:C46"/>
    <mergeCell ref="D45:D46"/>
    <mergeCell ref="E45:F45"/>
    <mergeCell ref="G45:G46"/>
    <mergeCell ref="A66:E66"/>
    <mergeCell ref="F66:G66"/>
    <mergeCell ref="A68:C69"/>
    <mergeCell ref="D68:G68"/>
    <mergeCell ref="D69:E69"/>
    <mergeCell ref="F69:G69"/>
    <mergeCell ref="A58:G58"/>
    <mergeCell ref="A59:A60"/>
    <mergeCell ref="B59:B60"/>
    <mergeCell ref="C59:C60"/>
    <mergeCell ref="D59:D60"/>
    <mergeCell ref="E59:F59"/>
    <mergeCell ref="G59:G60"/>
    <mergeCell ref="A72:C72"/>
    <mergeCell ref="D72:E72"/>
    <mergeCell ref="F72:G72"/>
    <mergeCell ref="A74:E74"/>
    <mergeCell ref="F74:G74"/>
    <mergeCell ref="A75:G75"/>
    <mergeCell ref="A70:C70"/>
    <mergeCell ref="D70:E70"/>
    <mergeCell ref="F70:G70"/>
    <mergeCell ref="A71:C71"/>
    <mergeCell ref="D71:E71"/>
    <mergeCell ref="F71:G71"/>
    <mergeCell ref="A80:C80"/>
    <mergeCell ref="D80:E80"/>
    <mergeCell ref="F80:G80"/>
    <mergeCell ref="A81:C81"/>
    <mergeCell ref="D81:E81"/>
    <mergeCell ref="F81:G81"/>
    <mergeCell ref="A76:G76"/>
    <mergeCell ref="A77:C78"/>
    <mergeCell ref="D77:G77"/>
    <mergeCell ref="D78:E78"/>
    <mergeCell ref="F78:G78"/>
    <mergeCell ref="A79:C79"/>
    <mergeCell ref="D79:E79"/>
    <mergeCell ref="F79:G79"/>
    <mergeCell ref="A87:C87"/>
    <mergeCell ref="D87:E87"/>
    <mergeCell ref="F87:G87"/>
    <mergeCell ref="A89:E89"/>
    <mergeCell ref="F89:G89"/>
    <mergeCell ref="A91:C91"/>
    <mergeCell ref="A83:E83"/>
    <mergeCell ref="F83:G83"/>
    <mergeCell ref="A85:G85"/>
    <mergeCell ref="A86:C86"/>
    <mergeCell ref="D86:E86"/>
    <mergeCell ref="F86:G86"/>
    <mergeCell ref="A92:C92"/>
    <mergeCell ref="D92:F92"/>
    <mergeCell ref="A93:A96"/>
    <mergeCell ref="B93:C93"/>
    <mergeCell ref="D93:F93"/>
    <mergeCell ref="B94:C94"/>
    <mergeCell ref="D94:F94"/>
    <mergeCell ref="B95:C95"/>
    <mergeCell ref="D95:F95"/>
    <mergeCell ref="B96:F96"/>
    <mergeCell ref="A104:B104"/>
    <mergeCell ref="C104:E104"/>
    <mergeCell ref="F104:G104"/>
    <mergeCell ref="A97:C97"/>
    <mergeCell ref="D97:F97"/>
    <mergeCell ref="A98:C98"/>
    <mergeCell ref="D98:F98"/>
    <mergeCell ref="A99:C99"/>
    <mergeCell ref="D99:F99"/>
    <mergeCell ref="A100:C100"/>
    <mergeCell ref="D100:F100"/>
    <mergeCell ref="A101:F101"/>
    <mergeCell ref="A103:G103"/>
    <mergeCell ref="A122:C122"/>
    <mergeCell ref="A110:G110"/>
    <mergeCell ref="A111:E111"/>
    <mergeCell ref="F111:G111"/>
    <mergeCell ref="A116:D116"/>
    <mergeCell ref="A118:D118"/>
    <mergeCell ref="A120:B120"/>
    <mergeCell ref="A105:B105"/>
    <mergeCell ref="C105:E105"/>
    <mergeCell ref="F105:G105"/>
    <mergeCell ref="A107:G107"/>
    <mergeCell ref="A108:E108"/>
    <mergeCell ref="F108:G108"/>
  </mergeCells>
  <pageMargins left="0.78740157480314965" right="0.11811023622047245" top="0.35433070866141736" bottom="0.35433070866141736" header="0.31496062992125984" footer="0.31496062992125984"/>
  <pageSetup paperSize="9" scale="81" fitToHeight="5" orientation="portrait" r:id="rId1"/>
  <rowBreaks count="1" manualBreakCount="1">
    <brk id="5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базовая смета расходов ПП</vt:lpstr>
      <vt:lpstr>'базовая смета расходов ПП'!Область_печати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Дуброва Валентина Борисовна</cp:lastModifiedBy>
  <cp:lastPrinted>2026-02-16T07:00:28Z</cp:lastPrinted>
  <dcterms:created xsi:type="dcterms:W3CDTF">2026-01-19T10:03:38Z</dcterms:created>
  <dcterms:modified xsi:type="dcterms:W3CDTF">2026-02-16T12:40:36Z</dcterms:modified>
</cp:coreProperties>
</file>